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2" l="1"/>
  <c r="J19" i="1"/>
  <c r="J20" i="1"/>
  <c r="J21" i="1"/>
  <c r="C6" i="2" l="1"/>
  <c r="K20" i="1"/>
  <c r="K21" i="1"/>
  <c r="K19" i="1"/>
  <c r="I18" i="1"/>
  <c r="K18" i="1" l="1"/>
  <c r="J18" i="1"/>
  <c r="G18" i="1" l="1"/>
  <c r="C5" i="2" l="1"/>
  <c r="D5" i="2"/>
</calcChain>
</file>

<file path=xl/sharedStrings.xml><?xml version="1.0" encoding="utf-8"?>
<sst xmlns="http://schemas.openxmlformats.org/spreadsheetml/2006/main" count="91" uniqueCount="84">
  <si>
    <t>УТВЕРЖДАЮ</t>
  </si>
  <si>
    <t>__________________ Окунев В.М.</t>
  </si>
  <si>
    <t>М.П.</t>
  </si>
  <si>
    <t>об использовании инвестиционных ресурсов, включенных в регулируемые государством цены(тарифы) в сфере электроэнергетики.</t>
  </si>
  <si>
    <t>дата составления</t>
  </si>
  <si>
    <t>в Департамент цен и тарифов Администрации Владимирской области</t>
  </si>
  <si>
    <t>Таблица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</si>
  <si>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</si>
  <si>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</si>
  <si>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</si>
  <si>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эксплуатацию/выполнения мероприятия, год</t>
  </si>
  <si>
    <t>Стадия выполнения, %</t>
  </si>
  <si>
    <t>Стоимостная оценка инвестиций, млн.руб. без НДС</t>
  </si>
  <si>
    <t>Отклонения</t>
  </si>
  <si>
    <t>Причины отклонений</t>
  </si>
  <si>
    <t>План</t>
  </si>
  <si>
    <t>Факт</t>
  </si>
  <si>
    <t>Остаток на начало года</t>
  </si>
  <si>
    <t>Осталось профинансировать по результатам отчетного периода</t>
  </si>
  <si>
    <t>млн.руб. без НДС</t>
  </si>
  <si>
    <t>из них за счет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</si>
  <si>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</si>
  <si>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договоров(закупочных процедур)</t>
  </si>
  <si>
    <t>ВСЕГО:</t>
  </si>
  <si>
    <t>Таблица 2</t>
  </si>
  <si>
    <t>№№</t>
  </si>
  <si>
    <t>Источник финансирования</t>
  </si>
  <si>
    <t>%</t>
  </si>
  <si>
    <t>ВСЕГО</t>
  </si>
  <si>
    <t>А</t>
  </si>
  <si>
    <t>Собственные средства в т.ч.</t>
  </si>
  <si>
    <t>А.1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</si>
  <si>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</si>
  <si>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</si>
  <si>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</si>
  <si>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</si>
  <si>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 направляемая на инвестиции, в т.ч.:</t>
  </si>
  <si>
    <t>А.1.1.1.1.</t>
  </si>
  <si>
    <t>за счет платы за технологическое присоединение</t>
  </si>
  <si>
    <t>А.2</t>
  </si>
  <si>
    <t>Амортизационные отчисления</t>
  </si>
  <si>
    <t>А.3</t>
  </si>
  <si>
    <t>Прочие собственные средства</t>
  </si>
  <si>
    <t>А.3.1.</t>
  </si>
  <si>
    <t>Наименование источника</t>
  </si>
  <si>
    <t>Тариф</t>
  </si>
  <si>
    <t>Капитальные вложения</t>
  </si>
  <si>
    <t>Б</t>
  </si>
  <si>
    <t>Привлеченные средства, в т.ч.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</si>
  <si>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</si>
  <si>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</si>
  <si>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</si>
  <si>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</si>
  <si>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</si>
  <si>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</si>
  <si>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Б.3.1.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</si>
  <si>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</si>
  <si>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</si>
  <si>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</si>
  <si>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</si>
  <si>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</si>
  <si>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</si>
  <si>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</si>
  <si>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</si>
  <si>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Доход на инвестированный капитал</t>
  </si>
  <si>
    <t>Е</t>
  </si>
  <si>
    <t>Возврат инвестированного капитала</t>
  </si>
  <si>
    <t>Завершение проекта</t>
  </si>
  <si>
    <t>Экономист</t>
  </si>
  <si>
    <t>Тимакова М. А.</t>
  </si>
  <si>
    <t>Полная стоимость, год</t>
  </si>
  <si>
    <t>Финансирование в отчетном периоде</t>
  </si>
  <si>
    <t>план (год)</t>
  </si>
  <si>
    <t>Объем финансирования, млн.руб. без НДС</t>
  </si>
  <si>
    <t>Строительство ВЛ 10 кВ от ТП 27 до ТП 9 Ф1001</t>
  </si>
  <si>
    <t>Строительство ВЛ 10 кВ от ТП 27 до ТП 28 Ф1001</t>
  </si>
  <si>
    <t>Строительство ВЛ 10 кВ от ТП 45 до ТП 28 Ф1001</t>
  </si>
  <si>
    <r>
      <t xml:space="preserve">Наименование, реквизиты решения об установлении цен(тарифов) </t>
    </r>
    <r>
      <rPr>
        <b/>
        <u/>
        <sz val="12"/>
        <color theme="1"/>
        <rFont val="Arial"/>
        <family val="2"/>
        <charset val="204"/>
      </rPr>
      <t>Экспертное заключение на 2017г.</t>
    </r>
  </si>
  <si>
    <t>ОТЧЕТ ООО "Энергетик" г.Карабаново</t>
  </si>
  <si>
    <t>Генеральный директор ООО "Энергетик"</t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</si>
  <si>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</t>
    </r>
    <r>
      <rPr>
        <b/>
        <u/>
        <sz val="12"/>
        <color theme="1"/>
        <rFont val="Arial"/>
        <family val="2"/>
        <charset val="204"/>
      </rPr>
      <t xml:space="preserve">Инвестиционная программа по реконструкции электрических сетей фидера 1001 ООО «Энергетик» г.Карабаново на 2017г </t>
    </r>
  </si>
  <si>
    <t>"7" июля 2017г.</t>
  </si>
  <si>
    <t>факт  (1 полугодие)</t>
  </si>
  <si>
    <t>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</si>
</sst>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9" fontId="3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80" zoomScaleNormal="80" workbookViewId="0">
      <selection activeCell="F19" sqref="F19"/>
    </sheetView>
  </sheetViews>
  <sheetFormatPr defaultColWidth="13.28515625" defaultRowHeight="15.75" x14ac:dyDescent="0.25"/>
  <cols>
    <col min="1" max="1" width="4.85546875" style="16" customWidth="1"/>
    <col min="2" max="2" width="17.140625" style="16" customWidth="1"/>
    <col min="3" max="12" width="13.28515625" style="16"/>
    <col min="13" max="13" width="16.85546875" style="16" customWidth="1"/>
    <col min="14" max="14" width="14.85546875" style="16" customWidth="1"/>
    <col min="15" max="15" width="15.42578125" style="16" customWidth="1"/>
    <col min="16" max="16" width="24.28515625" style="16" customWidth="1"/>
    <col min="17" max="16384" width="13.28515625" style="16"/>
  </cols>
  <sheetData>
    <row r="1" spans="1:16" s="11" customFormat="1" x14ac:dyDescent="0.2">
      <c r="P1" s="12" t="s">
        <v>0</v>
      </c>
    </row>
    <row r="2" spans="1:16" s="11" customFormat="1" ht="45" x14ac:dyDescent="0.2">
      <c r="P2" s="13" t="s">
        <v>79</v>
      </c>
    </row>
    <row r="3" spans="1:16" s="11" customFormat="1" ht="15" x14ac:dyDescent="0.2">
      <c r="P3" s="11" t="s">
        <v>81</v>
      </c>
    </row>
    <row r="4" spans="1:16" s="11" customFormat="1" ht="15" x14ac:dyDescent="0.2">
      <c r="O4" s="34" t="s">
        <v>1</v>
      </c>
      <c r="P4" s="34"/>
    </row>
    <row r="5" spans="1:16" s="11" customFormat="1" ht="15" x14ac:dyDescent="0.2">
      <c r="P5" s="14" t="s">
        <v>2</v>
      </c>
    </row>
    <row r="6" spans="1:16" s="11" customFormat="1" x14ac:dyDescent="0.2">
      <c r="A6" s="35" t="s">
        <v>78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1" customFormat="1" x14ac:dyDescent="0.2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s="11" customFormat="1" x14ac:dyDescent="0.25">
      <c r="A8" s="15" t="s">
        <v>83</v>
      </c>
    </row>
    <row r="9" spans="1:16" s="11" customFormat="1" x14ac:dyDescent="0.25">
      <c r="A9" s="15" t="s">
        <v>81</v>
      </c>
    </row>
    <row r="10" spans="1:16" s="11" customFormat="1" x14ac:dyDescent="0.2">
      <c r="A10" s="11" t="s">
        <v>4</v>
      </c>
      <c r="D10" s="35" t="s">
        <v>5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6" s="11" customFormat="1" x14ac:dyDescent="0.2">
      <c r="A11" s="36" t="s">
        <v>77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s="11" customFormat="1" ht="46.5" customHeight="1" x14ac:dyDescent="0.2">
      <c r="A12" s="33" t="s">
        <v>80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s="11" customFormat="1" ht="15" x14ac:dyDescent="0.2">
      <c r="P13" s="14" t="s">
        <v>6</v>
      </c>
    </row>
    <row r="14" spans="1:16" ht="45.75" customHeight="1" x14ac:dyDescent="0.25">
      <c r="A14" s="30" t="s">
        <v>7</v>
      </c>
      <c r="B14" s="30" t="s">
        <v>8</v>
      </c>
      <c r="C14" s="30" t="s">
        <v>9</v>
      </c>
      <c r="D14" s="27" t="s">
        <v>10</v>
      </c>
      <c r="E14" s="29"/>
      <c r="F14" s="30" t="s">
        <v>11</v>
      </c>
      <c r="G14" s="27" t="s">
        <v>12</v>
      </c>
      <c r="H14" s="28"/>
      <c r="I14" s="28"/>
      <c r="J14" s="28"/>
      <c r="K14" s="29"/>
      <c r="L14" s="27" t="s">
        <v>13</v>
      </c>
      <c r="M14" s="28"/>
      <c r="N14" s="28"/>
      <c r="O14" s="29"/>
      <c r="P14" s="30" t="s">
        <v>14</v>
      </c>
    </row>
    <row r="15" spans="1:16" ht="54.75" customHeight="1" x14ac:dyDescent="0.25">
      <c r="A15" s="31"/>
      <c r="B15" s="31"/>
      <c r="C15" s="31"/>
      <c r="D15" s="30" t="s">
        <v>15</v>
      </c>
      <c r="E15" s="30" t="s">
        <v>16</v>
      </c>
      <c r="F15" s="31"/>
      <c r="G15" s="30" t="s">
        <v>70</v>
      </c>
      <c r="H15" s="30" t="s">
        <v>17</v>
      </c>
      <c r="I15" s="27" t="s">
        <v>71</v>
      </c>
      <c r="J15" s="29"/>
      <c r="K15" s="30" t="s">
        <v>18</v>
      </c>
      <c r="L15" s="30" t="s">
        <v>19</v>
      </c>
      <c r="M15" s="27" t="s">
        <v>20</v>
      </c>
      <c r="N15" s="28"/>
      <c r="O15" s="29"/>
      <c r="P15" s="31"/>
    </row>
    <row r="16" spans="1:16" ht="120.75" customHeight="1" x14ac:dyDescent="0.25">
      <c r="A16" s="32"/>
      <c r="B16" s="32"/>
      <c r="C16" s="32"/>
      <c r="D16" s="32"/>
      <c r="E16" s="32"/>
      <c r="F16" s="32"/>
      <c r="G16" s="32"/>
      <c r="H16" s="32"/>
      <c r="I16" s="17" t="s">
        <v>72</v>
      </c>
      <c r="J16" s="17" t="s">
        <v>82</v>
      </c>
      <c r="K16" s="32"/>
      <c r="L16" s="32"/>
      <c r="M16" s="17" t="s">
        <v>21</v>
      </c>
      <c r="N16" s="17" t="s">
        <v>22</v>
      </c>
      <c r="O16" s="17" t="s">
        <v>67</v>
      </c>
      <c r="P16" s="32"/>
    </row>
    <row r="17" spans="1:16" x14ac:dyDescent="0.25">
      <c r="A17" s="18"/>
      <c r="B17" s="17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</row>
    <row r="18" spans="1:16" x14ac:dyDescent="0.25">
      <c r="A18" s="18"/>
      <c r="B18" s="20" t="s">
        <v>23</v>
      </c>
      <c r="C18" s="18"/>
      <c r="D18" s="18"/>
      <c r="E18" s="18"/>
      <c r="F18" s="18"/>
      <c r="G18" s="21">
        <f>SUM(G19:G21)</f>
        <v>4.7265592200000004</v>
      </c>
      <c r="H18" s="21"/>
      <c r="I18" s="21">
        <f>I19+I20+I21</f>
        <v>4.2419999999999991</v>
      </c>
      <c r="J18" s="21">
        <f>SUM(J19:J21)</f>
        <v>2.3632796100000002</v>
      </c>
      <c r="K18" s="21">
        <f>K19+K20+K21</f>
        <v>2.3632796100000002</v>
      </c>
      <c r="L18" s="21"/>
      <c r="M18" s="21"/>
      <c r="N18" s="18"/>
      <c r="O18" s="18"/>
      <c r="P18" s="18"/>
    </row>
    <row r="19" spans="1:16" ht="96" customHeight="1" x14ac:dyDescent="0.25">
      <c r="A19" s="18">
        <v>1</v>
      </c>
      <c r="B19" s="17" t="s">
        <v>74</v>
      </c>
      <c r="C19" s="19">
        <v>2017</v>
      </c>
      <c r="D19" s="19">
        <v>2017</v>
      </c>
      <c r="E19" s="19"/>
      <c r="F19" s="24">
        <v>0.5</v>
      </c>
      <c r="G19" s="21">
        <v>1.1877131700000001</v>
      </c>
      <c r="H19" s="21"/>
      <c r="I19" s="21">
        <v>1.0165</v>
      </c>
      <c r="J19" s="21">
        <f>G19/2</f>
        <v>0.59385658500000005</v>
      </c>
      <c r="K19" s="21">
        <f>G19-J19</f>
        <v>0.59385658500000005</v>
      </c>
      <c r="L19" s="21"/>
      <c r="M19" s="21"/>
      <c r="N19" s="19"/>
      <c r="O19" s="19"/>
      <c r="P19" s="19"/>
    </row>
    <row r="20" spans="1:16" ht="100.5" customHeight="1" x14ac:dyDescent="0.25">
      <c r="A20" s="18">
        <v>2</v>
      </c>
      <c r="B20" s="17" t="s">
        <v>75</v>
      </c>
      <c r="C20" s="19">
        <v>2017</v>
      </c>
      <c r="D20" s="19">
        <v>2017</v>
      </c>
      <c r="E20" s="22"/>
      <c r="F20" s="24">
        <v>0.5</v>
      </c>
      <c r="G20" s="21">
        <v>1.15367438</v>
      </c>
      <c r="H20" s="21"/>
      <c r="I20" s="21">
        <v>1.0049999999999999</v>
      </c>
      <c r="J20" s="21">
        <f t="shared" ref="J20:J21" si="0">G20/2</f>
        <v>0.57683719</v>
      </c>
      <c r="K20" s="21">
        <f t="shared" ref="K20:K21" si="1">G20-J20</f>
        <v>0.57683719</v>
      </c>
      <c r="L20" s="21"/>
      <c r="M20" s="21"/>
      <c r="N20" s="19"/>
      <c r="O20" s="19"/>
      <c r="P20" s="17"/>
    </row>
    <row r="21" spans="1:16" ht="100.5" customHeight="1" x14ac:dyDescent="0.25">
      <c r="A21" s="18">
        <v>3</v>
      </c>
      <c r="B21" s="17" t="s">
        <v>76</v>
      </c>
      <c r="C21" s="19">
        <v>2017</v>
      </c>
      <c r="D21" s="19">
        <v>2017</v>
      </c>
      <c r="E21" s="22"/>
      <c r="F21" s="24">
        <v>0.5</v>
      </c>
      <c r="G21" s="21">
        <v>2.3851716700000001</v>
      </c>
      <c r="H21" s="21"/>
      <c r="I21" s="21">
        <v>2.2204999999999999</v>
      </c>
      <c r="J21" s="21">
        <f t="shared" si="0"/>
        <v>1.192585835</v>
      </c>
      <c r="K21" s="21">
        <f t="shared" si="1"/>
        <v>1.192585835</v>
      </c>
      <c r="L21" s="21"/>
      <c r="M21" s="21"/>
      <c r="N21" s="19"/>
      <c r="O21" s="19"/>
      <c r="P21" s="17"/>
    </row>
    <row r="22" spans="1:16" ht="30" customHeight="1" x14ac:dyDescent="0.25">
      <c r="B22" s="25"/>
      <c r="C22" s="25"/>
      <c r="D22" s="25"/>
      <c r="G22" s="16" t="s">
        <v>68</v>
      </c>
      <c r="J22" s="26" t="s">
        <v>69</v>
      </c>
      <c r="K22" s="26"/>
      <c r="L22" s="26"/>
      <c r="M22" s="26"/>
      <c r="N22" s="26"/>
    </row>
  </sheetData>
  <mergeCells count="24">
    <mergeCell ref="A12:P12"/>
    <mergeCell ref="O4:P4"/>
    <mergeCell ref="A6:P6"/>
    <mergeCell ref="A7:P7"/>
    <mergeCell ref="D10:N10"/>
    <mergeCell ref="A11:P11"/>
    <mergeCell ref="A14:A16"/>
    <mergeCell ref="B14:B16"/>
    <mergeCell ref="C14:C16"/>
    <mergeCell ref="D14:E14"/>
    <mergeCell ref="F14:F16"/>
    <mergeCell ref="B22:D22"/>
    <mergeCell ref="J22:N22"/>
    <mergeCell ref="L14:O14"/>
    <mergeCell ref="P14:P16"/>
    <mergeCell ref="D15:D16"/>
    <mergeCell ref="E15:E16"/>
    <mergeCell ref="G15:G16"/>
    <mergeCell ref="H15:H16"/>
    <mergeCell ref="I15:J15"/>
    <mergeCell ref="K15:K16"/>
    <mergeCell ref="L15:L16"/>
    <mergeCell ref="M15:O15"/>
    <mergeCell ref="G14:K14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12" sqref="G12"/>
    </sheetView>
  </sheetViews>
  <sheetFormatPr defaultRowHeight="15" x14ac:dyDescent="0.25"/>
  <cols>
    <col min="1" max="1" width="6.140625" customWidth="1"/>
    <col min="2" max="2" width="30.140625" customWidth="1"/>
    <col min="3" max="3" width="10.140625" customWidth="1"/>
    <col min="4" max="4" width="10.42578125" customWidth="1"/>
    <col min="5" max="5" width="8.85546875" customWidth="1"/>
    <col min="6" max="6" width="8.140625" customWidth="1"/>
    <col min="7" max="7" width="28.7109375" customWidth="1"/>
    <col min="10" max="10" width="11.5703125" customWidth="1"/>
    <col min="11" max="11" width="9" customWidth="1"/>
    <col min="12" max="12" width="11.85546875" customWidth="1"/>
  </cols>
  <sheetData>
    <row r="1" spans="1:12" x14ac:dyDescent="0.25">
      <c r="A1" s="6"/>
      <c r="B1" s="1"/>
      <c r="C1" s="1"/>
      <c r="D1" s="1"/>
      <c r="E1" s="1"/>
      <c r="F1" s="1"/>
      <c r="G1" s="7" t="s">
        <v>24</v>
      </c>
    </row>
    <row r="2" spans="1:12" ht="44.25" customHeight="1" x14ac:dyDescent="0.25">
      <c r="A2" s="37" t="s">
        <v>25</v>
      </c>
      <c r="B2" s="37" t="s">
        <v>26</v>
      </c>
      <c r="C2" s="39" t="s">
        <v>73</v>
      </c>
      <c r="D2" s="40"/>
      <c r="E2" s="39" t="s">
        <v>13</v>
      </c>
      <c r="F2" s="40"/>
      <c r="G2" s="37" t="s">
        <v>14</v>
      </c>
    </row>
    <row r="3" spans="1:12" ht="22.5" x14ac:dyDescent="0.25">
      <c r="A3" s="38"/>
      <c r="B3" s="38"/>
      <c r="C3" s="3" t="s">
        <v>72</v>
      </c>
      <c r="D3" s="3" t="s">
        <v>82</v>
      </c>
      <c r="E3" s="3" t="s">
        <v>19</v>
      </c>
      <c r="F3" s="3" t="s">
        <v>27</v>
      </c>
      <c r="G3" s="38"/>
    </row>
    <row r="4" spans="1:12" x14ac:dyDescent="0.25">
      <c r="A4" s="4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</row>
    <row r="5" spans="1:12" ht="36" customHeight="1" x14ac:dyDescent="0.25">
      <c r="A5" s="4"/>
      <c r="B5" s="5" t="s">
        <v>28</v>
      </c>
      <c r="C5" s="23">
        <f>Лист1!I18</f>
        <v>4.2419999999999991</v>
      </c>
      <c r="D5" s="23">
        <f>Лист1!J18</f>
        <v>2.3632796100000002</v>
      </c>
      <c r="E5" s="9">
        <v>0</v>
      </c>
      <c r="F5" s="10">
        <v>0</v>
      </c>
      <c r="G5" s="3"/>
    </row>
    <row r="6" spans="1:12" ht="25.5" customHeight="1" x14ac:dyDescent="0.25">
      <c r="A6" s="4" t="s">
        <v>29</v>
      </c>
      <c r="B6" s="5" t="s">
        <v>30</v>
      </c>
      <c r="C6" s="23">
        <f>C11+C15</f>
        <v>4.242</v>
      </c>
      <c r="D6" s="23">
        <f>D11+D15</f>
        <v>2.363</v>
      </c>
      <c r="E6" s="2"/>
      <c r="F6" s="2"/>
      <c r="G6" s="2"/>
    </row>
    <row r="7" spans="1:12" ht="22.5" customHeight="1" x14ac:dyDescent="0.25">
      <c r="A7" s="4" t="s">
        <v>31</v>
      </c>
      <c r="B7" s="5" t="s">
        <v>32</v>
      </c>
      <c r="C7" s="23"/>
      <c r="D7" s="23"/>
      <c r="E7" s="2"/>
      <c r="F7" s="2"/>
      <c r="G7" s="2"/>
    </row>
    <row r="8" spans="1:12" ht="42" customHeight="1" x14ac:dyDescent="0.25">
      <c r="A8" s="4" t="s">
        <v>33</v>
      </c>
      <c r="B8" s="5" t="s">
        <v>34</v>
      </c>
      <c r="C8" s="23"/>
      <c r="D8" s="23"/>
      <c r="E8" s="2"/>
      <c r="F8" s="2"/>
      <c r="G8" s="2"/>
    </row>
    <row r="9" spans="1:12" ht="34.5" customHeight="1" x14ac:dyDescent="0.25">
      <c r="A9" s="4" t="s">
        <v>35</v>
      </c>
      <c r="B9" s="5" t="s">
        <v>36</v>
      </c>
      <c r="C9" s="23"/>
      <c r="D9" s="23"/>
      <c r="E9" s="2"/>
      <c r="F9" s="2"/>
      <c r="G9" s="2"/>
    </row>
    <row r="10" spans="1:12" ht="33.75" customHeight="1" x14ac:dyDescent="0.25">
      <c r="A10" s="4" t="s">
        <v>37</v>
      </c>
      <c r="B10" s="5" t="s">
        <v>38</v>
      </c>
      <c r="C10" s="23"/>
      <c r="D10" s="23"/>
      <c r="E10" s="2"/>
      <c r="F10" s="2"/>
      <c r="G10" s="2"/>
      <c r="J10" s="41"/>
      <c r="L10" s="41"/>
    </row>
    <row r="11" spans="1:12" ht="22.5" customHeight="1" x14ac:dyDescent="0.25">
      <c r="A11" s="4" t="s">
        <v>39</v>
      </c>
      <c r="B11" s="5" t="s">
        <v>40</v>
      </c>
      <c r="C11" s="23">
        <v>2.891</v>
      </c>
      <c r="D11" s="23">
        <v>1.6830000000000001</v>
      </c>
      <c r="E11" s="2"/>
      <c r="F11" s="2"/>
      <c r="G11" s="2"/>
    </row>
    <row r="12" spans="1:12" ht="27.75" customHeight="1" x14ac:dyDescent="0.25">
      <c r="A12" s="4" t="s">
        <v>41</v>
      </c>
      <c r="B12" s="5" t="s">
        <v>42</v>
      </c>
      <c r="C12" s="2"/>
      <c r="D12" s="2"/>
      <c r="E12" s="2"/>
      <c r="F12" s="2"/>
      <c r="G12" s="2"/>
    </row>
    <row r="13" spans="1:12" ht="25.5" customHeight="1" x14ac:dyDescent="0.25">
      <c r="A13" s="4" t="s">
        <v>43</v>
      </c>
      <c r="B13" s="5" t="s">
        <v>44</v>
      </c>
      <c r="C13" s="2"/>
      <c r="D13" s="2"/>
      <c r="E13" s="2"/>
      <c r="F13" s="2"/>
      <c r="G13" s="2"/>
    </row>
    <row r="14" spans="1:12" x14ac:dyDescent="0.25">
      <c r="A14" s="4"/>
      <c r="B14" s="5" t="s">
        <v>45</v>
      </c>
      <c r="C14" s="2"/>
      <c r="D14" s="2"/>
      <c r="E14" s="2"/>
      <c r="F14" s="2"/>
      <c r="G14" s="2"/>
    </row>
    <row r="15" spans="1:12" ht="21" customHeight="1" x14ac:dyDescent="0.25">
      <c r="A15" s="4"/>
      <c r="B15" s="5" t="s">
        <v>46</v>
      </c>
      <c r="C15" s="2">
        <v>1.351</v>
      </c>
      <c r="D15" s="23">
        <v>0.68</v>
      </c>
      <c r="E15" s="2"/>
      <c r="F15" s="2"/>
      <c r="G15" s="2"/>
    </row>
    <row r="16" spans="1:12" ht="18.75" customHeight="1" x14ac:dyDescent="0.25">
      <c r="A16" s="4" t="s">
        <v>47</v>
      </c>
      <c r="B16" s="5" t="s">
        <v>48</v>
      </c>
      <c r="C16" s="2"/>
      <c r="D16" s="23"/>
      <c r="E16" s="2"/>
      <c r="F16" s="2"/>
      <c r="G16" s="2"/>
    </row>
    <row r="17" spans="1:7" ht="24.75" customHeight="1" x14ac:dyDescent="0.25">
      <c r="A17" s="4" t="s">
        <v>49</v>
      </c>
      <c r="B17" s="5" t="s">
        <v>50</v>
      </c>
      <c r="C17" s="2"/>
      <c r="D17" s="2"/>
      <c r="E17" s="2"/>
      <c r="F17" s="2"/>
      <c r="G17" s="2"/>
    </row>
    <row r="18" spans="1:7" x14ac:dyDescent="0.25">
      <c r="A18" s="4" t="s">
        <v>51</v>
      </c>
      <c r="B18" s="5" t="s">
        <v>52</v>
      </c>
      <c r="C18" s="2"/>
      <c r="D18" s="2"/>
      <c r="E18" s="2"/>
      <c r="F18" s="2"/>
      <c r="G18" s="2"/>
    </row>
    <row r="19" spans="1:7" ht="27.75" customHeight="1" x14ac:dyDescent="0.25">
      <c r="A19" s="4" t="s">
        <v>53</v>
      </c>
      <c r="B19" s="5" t="s">
        <v>54</v>
      </c>
      <c r="C19" s="2"/>
      <c r="D19" s="2"/>
      <c r="E19" s="2"/>
      <c r="F19" s="2"/>
      <c r="G19" s="2"/>
    </row>
    <row r="20" spans="1:7" ht="20.25" customHeight="1" x14ac:dyDescent="0.25">
      <c r="A20" s="4" t="s">
        <v>55</v>
      </c>
      <c r="B20" s="5" t="s">
        <v>44</v>
      </c>
      <c r="C20" s="2"/>
      <c r="D20" s="2"/>
      <c r="E20" s="2"/>
      <c r="F20" s="2"/>
      <c r="G20" s="2"/>
    </row>
    <row r="21" spans="1:7" x14ac:dyDescent="0.25">
      <c r="A21" s="4"/>
      <c r="B21" s="5"/>
      <c r="C21" s="2"/>
      <c r="D21" s="2"/>
      <c r="E21" s="2"/>
      <c r="F21" s="2"/>
      <c r="G21" s="2"/>
    </row>
    <row r="22" spans="1:7" ht="21" customHeight="1" x14ac:dyDescent="0.25">
      <c r="A22" s="4" t="s">
        <v>56</v>
      </c>
      <c r="B22" s="5" t="s">
        <v>57</v>
      </c>
      <c r="C22" s="2"/>
      <c r="D22" s="2"/>
      <c r="E22" s="2"/>
      <c r="F22" s="2"/>
      <c r="G22" s="2"/>
    </row>
    <row r="23" spans="1:7" ht="24" customHeight="1" x14ac:dyDescent="0.25">
      <c r="A23" s="4" t="s">
        <v>58</v>
      </c>
      <c r="B23" s="5" t="s">
        <v>59</v>
      </c>
      <c r="C23" s="2"/>
      <c r="D23" s="2"/>
      <c r="E23" s="2"/>
      <c r="F23" s="2"/>
      <c r="G23" s="2"/>
    </row>
    <row r="24" spans="1:7" x14ac:dyDescent="0.25">
      <c r="A24" s="4" t="s">
        <v>60</v>
      </c>
      <c r="B24" s="5" t="s">
        <v>61</v>
      </c>
      <c r="C24" s="2"/>
      <c r="D24" s="2"/>
      <c r="E24" s="2"/>
      <c r="F24" s="2"/>
      <c r="G24" s="2"/>
    </row>
    <row r="25" spans="1:7" ht="16.5" customHeight="1" x14ac:dyDescent="0.25">
      <c r="A25" s="4"/>
      <c r="B25" s="5" t="s">
        <v>62</v>
      </c>
      <c r="C25" s="2"/>
      <c r="D25" s="2"/>
      <c r="E25" s="2"/>
      <c r="F25" s="2"/>
      <c r="G25" s="2"/>
    </row>
    <row r="26" spans="1:7" ht="21.75" customHeight="1" x14ac:dyDescent="0.25">
      <c r="A26" s="4" t="s">
        <v>63</v>
      </c>
      <c r="B26" s="5" t="s">
        <v>64</v>
      </c>
      <c r="C26" s="2"/>
      <c r="D26" s="2"/>
      <c r="E26" s="2"/>
      <c r="F26" s="2"/>
      <c r="G26" s="2"/>
    </row>
    <row r="27" spans="1:7" ht="21.75" customHeight="1" x14ac:dyDescent="0.25">
      <c r="A27" s="4" t="s">
        <v>65</v>
      </c>
      <c r="B27" s="5" t="s">
        <v>66</v>
      </c>
      <c r="C27" s="2"/>
      <c r="D27" s="2"/>
      <c r="E27" s="2"/>
      <c r="F27" s="2"/>
      <c r="G27" s="2"/>
    </row>
  </sheetData>
  <mergeCells count="5"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2017-06-28T08:14:27Z</dcterms:modified>
</cp:coreProperties>
</file>